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DIRPAT\PO IMMOBILIERE\2025\2025-18 TX CRYO\1. CONSULTATION\2. DCE offre validé\Lot 0\"/>
    </mc:Choice>
  </mc:AlternateContent>
  <xr:revisionPtr revIDLastSave="0" documentId="13_ncr:1_{FA1E916E-EDDB-4CB3-B3AA-2C177C534A92}" xr6:coauthVersionLast="47" xr6:coauthVersionMax="47" xr10:uidLastSave="{00000000-0000-0000-0000-000000000000}"/>
  <bookViews>
    <workbookView xWindow="-28920" yWindow="-150" windowWidth="29040" windowHeight="15720" activeTab="1" xr2:uid="{00000000-000D-0000-FFFF-FFFF00000000}"/>
  </bookViews>
  <sheets>
    <sheet name="Page de Garde" sheetId="3" r:id="rId1"/>
    <sheet name="Lot N°000 DEMOLITION" sheetId="2" r:id="rId2"/>
  </sheets>
  <definedNames>
    <definedName name="_xlnm.Print_Titles" localSheetId="1">'Lot N°000 DEMOLITION'!$2:$2</definedName>
    <definedName name="_xlnm.Print_Area" localSheetId="1">'Lot N°000 DEMOLITION'!$A$1:$G$35</definedName>
    <definedName name="_xlnm.Print_Area" localSheetId="0">'Page de Garde'!$A$1:$G$38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2" l="1"/>
  <c r="G9" i="2" s="1"/>
  <c r="G12" i="2"/>
  <c r="G18" i="2" s="1"/>
  <c r="G14" i="2"/>
  <c r="G21" i="2"/>
  <c r="G24" i="2"/>
  <c r="G28" i="2" s="1"/>
  <c r="B33" i="2"/>
  <c r="G32" i="2" l="1"/>
  <c r="G33" i="2" l="1"/>
  <c r="G34" i="2" s="1"/>
</calcChain>
</file>

<file path=xl/sharedStrings.xml><?xml version="1.0" encoding="utf-8"?>
<sst xmlns="http://schemas.openxmlformats.org/spreadsheetml/2006/main" count="66" uniqueCount="66">
  <si>
    <t>U</t>
  </si>
  <si>
    <t>Quantité</t>
  </si>
  <si>
    <t>Qté entrep</t>
  </si>
  <si>
    <t>Prix en €</t>
  </si>
  <si>
    <t>Total en €</t>
  </si>
  <si>
    <t>2.1</t>
  </si>
  <si>
    <t>Frais phase EXE</t>
  </si>
  <si>
    <t>CH4</t>
  </si>
  <si>
    <t xml:space="preserve">2.1.1 </t>
  </si>
  <si>
    <t>Frais phase EXE à charge de l'entreprise</t>
  </si>
  <si>
    <t>ens</t>
  </si>
  <si>
    <t>ART</t>
  </si>
  <si>
    <t>000-M922</t>
  </si>
  <si>
    <t>Mode de métré : À l'ensemble</t>
  </si>
  <si>
    <t>Localisation : ensemble du projet</t>
  </si>
  <si>
    <t>Total Frais phase EXE</t>
  </si>
  <si>
    <t>STOT</t>
  </si>
  <si>
    <t>2.2</t>
  </si>
  <si>
    <t>Préparation du chantier</t>
  </si>
  <si>
    <t>CH4</t>
  </si>
  <si>
    <t xml:space="preserve">2.2.1 </t>
  </si>
  <si>
    <t>Sécurité de chantier</t>
  </si>
  <si>
    <t>Ens</t>
  </si>
  <si>
    <t>ART</t>
  </si>
  <si>
    <t>000-M091</t>
  </si>
  <si>
    <t>Mode de métré : À l'ensemble</t>
  </si>
  <si>
    <t xml:space="preserve">2.2.2 </t>
  </si>
  <si>
    <t>Dispositif de protection des ouvrages existants</t>
  </si>
  <si>
    <t>Ens</t>
  </si>
  <si>
    <t>ART</t>
  </si>
  <si>
    <t>000-M092</t>
  </si>
  <si>
    <t>Mode de métré : À l'ensemble</t>
  </si>
  <si>
    <t>Localisation : sur la zone d'intervention</t>
  </si>
  <si>
    <t>Total Préparation du chantier</t>
  </si>
  <si>
    <t>STOT</t>
  </si>
  <si>
    <t>2.3</t>
  </si>
  <si>
    <t>Déposes et démolitions</t>
  </si>
  <si>
    <t>CH4</t>
  </si>
  <si>
    <t xml:space="preserve">2.3.1 </t>
  </si>
  <si>
    <t>Démolition de l'escalier béton extérieur</t>
  </si>
  <si>
    <t>ens</t>
  </si>
  <si>
    <t>ART</t>
  </si>
  <si>
    <t>001-B556</t>
  </si>
  <si>
    <t>Mode de métré : A l'ensemble</t>
  </si>
  <si>
    <t>Localisation : Au droit de l'issue de secours du projet</t>
  </si>
  <si>
    <t xml:space="preserve">2.3.2 </t>
  </si>
  <si>
    <t>Dépose du flocage existant sur la zone laboratoires &amp; Local CTA + Elec</t>
  </si>
  <si>
    <t>m²</t>
  </si>
  <si>
    <t>ART</t>
  </si>
  <si>
    <t>001-B555</t>
  </si>
  <si>
    <t>Mode de métré : Au mètre carré</t>
  </si>
  <si>
    <t>Localisation : zone Laboratoires, local CTA et local ELEC</t>
  </si>
  <si>
    <t>Total Déposes et démolitions</t>
  </si>
  <si>
    <t>STOT</t>
  </si>
  <si>
    <t>TOTHT</t>
  </si>
  <si>
    <t>TVA</t>
  </si>
  <si>
    <t>Montant TTC</t>
  </si>
  <si>
    <t>TOTTTC</t>
  </si>
  <si>
    <t xml:space="preserve">FORTIL </t>
  </si>
  <si>
    <t xml:space="preserve">35, avenue Général de Gaulle </t>
  </si>
  <si>
    <t>69110 Ste Foy-Lès-Lyon</t>
  </si>
  <si>
    <t>Aménagement d’une plateforme de cryomicroscopie électronique BSL2 au sous-sol du MLE</t>
  </si>
  <si>
    <t>Démolition</t>
  </si>
  <si>
    <t>Décomposition du Prix Globale et Forfaitaire n°2025-18 Lot n°000</t>
  </si>
  <si>
    <t>Lot 000 - Démolition</t>
  </si>
  <si>
    <t>Montant HT du Lot N°000 DEMOLITION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</si>
</sst>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"/>
  </numFmts>
  <fonts count="34">
    <font>
      <sz val="11"/>
      <color theme="1"/>
      <name val="Calibri"/>
      <family val="2"/>
      <scheme val="minor"/>
    </font>
    <font>
      <sz val="11"/>
      <color rgb="FF000000"/>
      <name val="GT Eesti Pro Display Light"/>
      <family val="1"/>
    </font>
    <font>
      <sz val="14"/>
      <color rgb="FFFFFFFF"/>
      <name val="GT Eesti Pro Display Light"/>
      <family val="1"/>
    </font>
    <font>
      <u/>
      <sz val="11"/>
      <color rgb="FF007FFF"/>
      <name val="GT Eesti Pro Display Light"/>
      <family val="1"/>
    </font>
    <font>
      <u/>
      <sz val="11"/>
      <color rgb="FF00BFFF"/>
      <name val="GT Eesti Pro Display Light"/>
      <family val="1"/>
    </font>
    <font>
      <b/>
      <sz val="20"/>
      <color rgb="FF000000"/>
      <name val="GT Eesti Pro Display Light"/>
      <family val="1"/>
    </font>
    <font>
      <sz val="10"/>
      <color rgb="FF000000"/>
      <name val="Arial"/>
      <family val="1"/>
    </font>
    <font>
      <b/>
      <sz val="14"/>
      <color rgb="FF007FFF"/>
      <name val="GT Eesti Pro Display Light"/>
      <family val="1"/>
    </font>
    <font>
      <b/>
      <sz val="12"/>
      <color rgb="FF000000"/>
      <name val="GT Eesti Pro Display Light"/>
      <family val="1"/>
    </font>
    <font>
      <b/>
      <sz val="14"/>
      <color rgb="FF000000"/>
      <name val="@Arial Unicode MS"/>
      <family val="1"/>
    </font>
    <font>
      <b/>
      <u/>
      <sz val="11"/>
      <color rgb="FFFF3F00"/>
      <name val="@Arial Unicode MS"/>
      <family val="1"/>
    </font>
    <font>
      <sz val="12"/>
      <color rgb="FF000000"/>
      <name val="@Arial Unicode MS"/>
      <family val="1"/>
    </font>
    <font>
      <sz val="9"/>
      <color rgb="FF000000"/>
      <name val="GT Eesti Pro Display Light"/>
      <family val="1"/>
    </font>
    <font>
      <sz val="9"/>
      <color rgb="FF00994C"/>
      <name val="@Arial Unicode MS"/>
      <family val="1"/>
    </font>
    <font>
      <sz val="9"/>
      <color rgb="FF3F00FF"/>
      <name val="@Arial Unicode MS"/>
      <family val="1"/>
    </font>
    <font>
      <sz val="11"/>
      <color rgb="FF0000FF"/>
      <name val="GT Eesti Pro Display Light"/>
      <family val="1"/>
    </font>
    <font>
      <sz val="8"/>
      <color rgb="FF0000FF"/>
      <name val="GT Eesti Pro Display Light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36"/>
      <color rgb="FF000000"/>
      <name val="Arial"/>
      <family val="2"/>
    </font>
    <font>
      <b/>
      <sz val="22"/>
      <color rgb="FF000000"/>
      <name val="Arial"/>
      <family val="2"/>
    </font>
    <font>
      <sz val="8"/>
      <color rgb="FF000000"/>
      <name val="Arial"/>
      <family val="2"/>
    </font>
    <font>
      <sz val="20"/>
      <color rgb="FF000000"/>
      <name val="Arial"/>
      <family val="2"/>
    </font>
    <font>
      <b/>
      <sz val="16"/>
      <color rgb="FF000000"/>
      <name val="Arial"/>
      <family val="2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rgb="FF000000"/>
      <name val="Arial Unicode MS"/>
      <family val="2"/>
    </font>
    <font>
      <b/>
      <sz val="14"/>
      <color rgb="FF000000"/>
      <name val="Arial Unicode MS"/>
      <family val="2"/>
    </font>
    <font>
      <sz val="9"/>
      <color rgb="FF000000"/>
      <name val="Arial Unicode MS"/>
      <family val="2"/>
    </font>
    <font>
      <sz val="9"/>
      <color rgb="FF00994C"/>
      <name val="Arial Unicode MS"/>
      <family val="2"/>
    </font>
    <font>
      <sz val="9"/>
      <color rgb="FF3F00FF"/>
      <name val="Arial Unicode MS"/>
      <family val="2"/>
    </font>
    <font>
      <sz val="11"/>
      <color rgb="FFFF3F00"/>
      <name val="Arial Unicode MS"/>
      <family val="2"/>
    </font>
    <font>
      <b/>
      <u/>
      <sz val="11"/>
      <color rgb="FFFF3F00"/>
      <name val="Arial Unicode MS"/>
      <family val="2"/>
    </font>
    <font>
      <sz val="11"/>
      <color rgb="FFFFFFFF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rgb="FF007FFF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78863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E14D16"/>
      </top>
      <bottom style="thick">
        <color rgb="FFE14D16"/>
      </bottom>
      <diagonal/>
    </border>
    <border>
      <left/>
      <right/>
      <top style="thick">
        <color rgb="FFE14D16"/>
      </top>
      <bottom/>
      <diagonal/>
    </border>
    <border>
      <left/>
      <right/>
      <top/>
      <bottom style="thick">
        <color rgb="FFE14D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right" vertical="top" wrapText="1"/>
    </xf>
    <xf numFmtId="0" fontId="2" fillId="3" borderId="0">
      <alignment horizontal="left" vertical="top" wrapText="1"/>
    </xf>
    <xf numFmtId="0" fontId="4" fillId="0" borderId="0" applyFill="0">
      <alignment horizontal="right" vertical="top" wrapText="1"/>
    </xf>
    <xf numFmtId="0" fontId="5" fillId="0" borderId="0" applyFill="0">
      <alignment horizontal="center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right" vertical="top" wrapText="1"/>
    </xf>
    <xf numFmtId="0" fontId="9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right" vertical="top" wrapText="1"/>
    </xf>
    <xf numFmtId="0" fontId="11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" fillId="0" borderId="0" applyFill="0">
      <alignment horizontal="left" vertical="top" wrapText="1" indent="5"/>
    </xf>
    <xf numFmtId="0" fontId="1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</cellStyleXfs>
  <cellXfs count="50">
    <xf numFmtId="0" fontId="0" fillId="0" borderId="0" xfId="0"/>
    <xf numFmtId="49" fontId="0" fillId="0" borderId="0" xfId="0" applyNumberFormat="1" applyFill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164" fontId="18" fillId="0" borderId="0" xfId="0" applyNumberFormat="1" applyFont="1" applyFill="1" applyAlignment="1">
      <alignment horizontal="center" vertical="top" wrapText="1"/>
    </xf>
    <xf numFmtId="0" fontId="19" fillId="7" borderId="20" xfId="0" applyFont="1" applyFill="1" applyBorder="1" applyAlignment="1">
      <alignment horizontal="left" vertical="center" wrapText="1"/>
    </xf>
    <xf numFmtId="0" fontId="20" fillId="7" borderId="21" xfId="0" applyFont="1" applyFill="1" applyBorder="1" applyAlignment="1">
      <alignment wrapText="1"/>
    </xf>
    <xf numFmtId="0" fontId="21" fillId="0" borderId="0" xfId="0" applyFont="1" applyAlignment="1">
      <alignment horizontal="left" vertical="center"/>
    </xf>
    <xf numFmtId="0" fontId="22" fillId="7" borderId="0" xfId="0" applyFont="1" applyFill="1" applyAlignment="1">
      <alignment vertical="center" wrapText="1"/>
    </xf>
    <xf numFmtId="0" fontId="22" fillId="7" borderId="22" xfId="0" applyFont="1" applyFill="1" applyBorder="1" applyAlignment="1">
      <alignment vertical="center" wrapText="1"/>
    </xf>
    <xf numFmtId="0" fontId="23" fillId="7" borderId="22" xfId="0" applyFont="1" applyFill="1" applyBorder="1" applyAlignment="1">
      <alignment horizontal="left" vertical="center" wrapText="1" indent="1"/>
    </xf>
    <xf numFmtId="166" fontId="18" fillId="0" borderId="0" xfId="0" applyNumberFormat="1" applyFont="1" applyFill="1" applyAlignment="1">
      <alignment horizontal="center" vertical="top" wrapText="1"/>
    </xf>
    <xf numFmtId="0" fontId="24" fillId="0" borderId="0" xfId="0" applyFont="1"/>
    <xf numFmtId="166" fontId="24" fillId="0" borderId="23" xfId="0" applyNumberFormat="1" applyFont="1" applyBorder="1"/>
    <xf numFmtId="0" fontId="24" fillId="0" borderId="19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justify" vertical="top" wrapText="1"/>
    </xf>
    <xf numFmtId="0" fontId="25" fillId="0" borderId="18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6" fillId="4" borderId="7" xfId="1" applyFont="1" applyFill="1" applyBorder="1">
      <alignment horizontal="left" vertical="top" wrapText="1"/>
    </xf>
    <xf numFmtId="0" fontId="27" fillId="4" borderId="11" xfId="14" applyFont="1" applyBorder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166" fontId="24" fillId="0" borderId="8" xfId="0" applyNumberFormat="1" applyFont="1" applyFill="1" applyBorder="1" applyAlignment="1">
      <alignment horizontal="left" vertical="top" wrapText="1"/>
    </xf>
    <xf numFmtId="166" fontId="24" fillId="0" borderId="13" xfId="0" applyNumberFormat="1" applyFont="1" applyFill="1" applyBorder="1" applyAlignment="1">
      <alignment horizontal="left" vertical="top" wrapText="1"/>
    </xf>
    <xf numFmtId="0" fontId="26" fillId="0" borderId="7" xfId="1" applyFont="1" applyFill="1" applyBorder="1">
      <alignment horizontal="left" vertical="top" wrapText="1"/>
    </xf>
    <xf numFmtId="0" fontId="28" fillId="0" borderId="11" xfId="26" applyFont="1" applyFill="1" applyBorder="1" applyAlignment="1">
      <alignment horizontal="justify" vertical="top" wrapText="1"/>
    </xf>
    <xf numFmtId="0" fontId="24" fillId="0" borderId="8" xfId="0" applyFont="1" applyFill="1" applyBorder="1" applyAlignment="1" applyProtection="1">
      <alignment horizontal="center" vertical="top"/>
      <protection locked="0"/>
    </xf>
    <xf numFmtId="165" fontId="24" fillId="0" borderId="8" xfId="0" applyNumberFormat="1" applyFont="1" applyFill="1" applyBorder="1" applyAlignment="1" applyProtection="1">
      <alignment horizontal="center" vertical="top" wrapText="1"/>
      <protection locked="0"/>
    </xf>
    <xf numFmtId="166" fontId="24" fillId="0" borderId="8" xfId="0" applyNumberFormat="1" applyFont="1" applyFill="1" applyBorder="1" applyAlignment="1" applyProtection="1">
      <alignment horizontal="center" vertical="top" wrapText="1"/>
      <protection locked="0"/>
    </xf>
    <xf numFmtId="166" fontId="24" fillId="0" borderId="13" xfId="0" applyNumberFormat="1" applyFont="1" applyFill="1" applyBorder="1" applyAlignment="1" applyProtection="1">
      <alignment horizontal="center" vertical="top" wrapText="1"/>
      <protection locked="0"/>
    </xf>
    <xf numFmtId="0" fontId="24" fillId="0" borderId="7" xfId="0" applyFont="1" applyFill="1" applyBorder="1" applyAlignment="1">
      <alignment horizontal="left" vertical="top" wrapText="1"/>
    </xf>
    <xf numFmtId="0" fontId="29" fillId="0" borderId="11" xfId="29" applyFont="1" applyFill="1" applyBorder="1" applyAlignment="1">
      <alignment horizontal="justify" vertical="top" wrapText="1"/>
    </xf>
    <xf numFmtId="0" fontId="30" fillId="0" borderId="11" xfId="30" applyFont="1" applyFill="1" applyBorder="1" applyAlignment="1">
      <alignment horizontal="justify" vertical="top" wrapText="1"/>
    </xf>
    <xf numFmtId="0" fontId="24" fillId="0" borderId="9" xfId="0" applyFont="1" applyFill="1" applyBorder="1" applyAlignment="1">
      <alignment horizontal="left" vertical="top" wrapText="1"/>
    </xf>
    <xf numFmtId="166" fontId="24" fillId="0" borderId="5" xfId="0" applyNumberFormat="1" applyFont="1" applyFill="1" applyBorder="1" applyAlignment="1">
      <alignment horizontal="left" vertical="top" wrapText="1"/>
    </xf>
    <xf numFmtId="0" fontId="31" fillId="0" borderId="7" xfId="17" applyFont="1" applyFill="1" applyBorder="1" applyAlignment="1">
      <alignment horizontal="left" vertical="top" wrapText="1"/>
    </xf>
    <xf numFmtId="0" fontId="32" fillId="0" borderId="11" xfId="17" applyFont="1" applyFill="1" applyBorder="1">
      <alignment horizontal="right" vertical="top" wrapText="1"/>
    </xf>
    <xf numFmtId="166" fontId="24" fillId="0" borderId="10" xfId="0" applyNumberFormat="1" applyFont="1" applyFill="1" applyBorder="1" applyAlignment="1">
      <alignment horizontal="center" vertical="top" wrapText="1"/>
    </xf>
    <xf numFmtId="166" fontId="24" fillId="0" borderId="6" xfId="0" applyNumberFormat="1" applyFont="1" applyBorder="1" applyAlignment="1">
      <alignment horizontal="left" vertical="top" wrapText="1"/>
    </xf>
    <xf numFmtId="164" fontId="24" fillId="0" borderId="8" xfId="0" applyNumberFormat="1" applyFont="1" applyFill="1" applyBorder="1" applyAlignment="1" applyProtection="1">
      <alignment horizontal="center" vertical="top" wrapText="1"/>
      <protection locked="0"/>
    </xf>
    <xf numFmtId="0" fontId="24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166" fontId="24" fillId="0" borderId="1" xfId="0" applyNumberFormat="1" applyFont="1" applyFill="1" applyBorder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166" fontId="25" fillId="0" borderId="0" xfId="0" applyNumberFormat="1" applyFont="1" applyFill="1" applyAlignment="1">
      <alignment horizontal="center" vertical="top" wrapText="1"/>
    </xf>
    <xf numFmtId="165" fontId="33" fillId="6" borderId="0" xfId="0" applyNumberFormat="1" applyFont="1" applyFill="1" applyAlignment="1">
      <alignment horizontal="left" vertical="top" wrapText="1"/>
    </xf>
    <xf numFmtId="0" fontId="25" fillId="0" borderId="23" xfId="0" applyFont="1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3</xdr:col>
      <xdr:colOff>155575</xdr:colOff>
      <xdr:row>2</xdr:row>
      <xdr:rowOff>2879725</xdr:rowOff>
    </xdr:to>
    <xdr:pic>
      <xdr:nvPicPr>
        <xdr:cNvPr id="2" name="Image 1" descr="Une image contenant texte, Police, affiche, graphisme&#10;&#10;Le contenu généré par l’IA peut être incorrect.">
          <a:extLst>
            <a:ext uri="{FF2B5EF4-FFF2-40B4-BE49-F238E27FC236}">
              <a16:creationId xmlns:a16="http://schemas.microsoft.com/office/drawing/2014/main" id="{AD69B78A-D646-45D1-9641-55D4FB161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" y="382905"/>
          <a:ext cx="2157730" cy="286448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2</xdr:row>
      <xdr:rowOff>3669030</xdr:rowOff>
    </xdr:from>
    <xdr:to>
      <xdr:col>3</xdr:col>
      <xdr:colOff>381000</xdr:colOff>
      <xdr:row>3</xdr:row>
      <xdr:rowOff>685800</xdr:rowOff>
    </xdr:to>
    <xdr:pic>
      <xdr:nvPicPr>
        <xdr:cNvPr id="3" name="Image 2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A0F0B255-4E87-4627-B329-39148C22C9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824865" y="4044315"/>
          <a:ext cx="1927860" cy="7562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40005</xdr:colOff>
      <xdr:row>36</xdr:row>
      <xdr:rowOff>173990</xdr:rowOff>
    </xdr:to>
    <xdr:pic>
      <xdr:nvPicPr>
        <xdr:cNvPr id="4" name="Image 3" descr="Une image contenant texte, Graphique, orange, Rectangle&#10;&#10;Le contenu généré par l’IA peut être incorrect.">
          <a:extLst>
            <a:ext uri="{FF2B5EF4-FFF2-40B4-BE49-F238E27FC236}">
              <a16:creationId xmlns:a16="http://schemas.microsoft.com/office/drawing/2014/main" id="{B1FAA692-FE6F-439C-9764-F9B432FD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610850"/>
          <a:ext cx="830580" cy="1256030"/>
        </a:xfrm>
        <a:prstGeom prst="rect">
          <a:avLst/>
        </a:prstGeom>
        <a:extLs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el="http://schemas.microsoft.com/office/2019/extlst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dtfl="http://schemas.microsoft.com/office/word/2024/wordml/sdtformatlock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  <xdr:twoCellAnchor editAs="oneCell">
    <xdr:from>
      <xdr:col>5</xdr:col>
      <xdr:colOff>1819275</xdr:colOff>
      <xdr:row>31</xdr:row>
      <xdr:rowOff>9525</xdr:rowOff>
    </xdr:from>
    <xdr:to>
      <xdr:col>5</xdr:col>
      <xdr:colOff>3169285</xdr:colOff>
      <xdr:row>35</xdr:row>
      <xdr:rowOff>26035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AB8B78D-2A83-4E2F-A28C-8DF4F293F7BA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5629275" y="1099185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21983</xdr:colOff>
      <xdr:row>0</xdr:row>
      <xdr:rowOff>0</xdr:rowOff>
    </xdr:from>
    <xdr:to>
      <xdr:col>1</xdr:col>
      <xdr:colOff>589965</xdr:colOff>
      <xdr:row>0</xdr:row>
      <xdr:rowOff>628650</xdr:rowOff>
    </xdr:to>
    <xdr:pic>
      <xdr:nvPicPr>
        <xdr:cNvPr id="2" name="Image 1" descr="Une image contenant texte, Police, capture d’écran, Graphique&#10;&#10;Le contenu généré par l’IA peut être incorrect.">
          <a:extLst>
            <a:ext uri="{FF2B5EF4-FFF2-40B4-BE49-F238E27FC236}">
              <a16:creationId xmlns:a16="http://schemas.microsoft.com/office/drawing/2014/main" id="{F94FFE91-14D8-491D-9B86-247649FF33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14"/>
        <a:stretch>
          <a:fillRect/>
        </a:stretch>
      </xdr:blipFill>
      <xdr:spPr bwMode="auto">
        <a:xfrm>
          <a:off x="21983" y="0"/>
          <a:ext cx="1234732" cy="6286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1350010</xdr:colOff>
      <xdr:row>0</xdr:row>
      <xdr:rowOff>778510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CB8FF21-D177-4DB5-BB25-8748FB774E6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57" b="-11874"/>
        <a:stretch/>
      </xdr:blipFill>
      <xdr:spPr bwMode="auto">
        <a:xfrm>
          <a:off x="6686550" y="0"/>
          <a:ext cx="1350010" cy="7785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2C1F6-94CC-4328-A122-495592F7D9AB}">
  <sheetPr>
    <pageSetUpPr fitToPage="1"/>
  </sheetPr>
  <dimension ref="B2:F27"/>
  <sheetViews>
    <sheetView view="pageBreakPreview" topLeftCell="A11" zoomScaleNormal="100" zoomScaleSheetLayoutView="100" workbookViewId="0">
      <selection activeCell="F32" sqref="F32"/>
    </sheetView>
  </sheetViews>
  <sheetFormatPr baseColWidth="10" defaultRowHeight="15"/>
  <cols>
    <col min="6" max="6" width="49.140625" customWidth="1"/>
  </cols>
  <sheetData>
    <row r="2" spans="2:6" ht="15.75" thickBot="1"/>
    <row r="3" spans="2:6" ht="294.60000000000002" customHeight="1" thickTop="1" thickBot="1">
      <c r="F3" s="4" t="s">
        <v>63</v>
      </c>
    </row>
    <row r="4" spans="2:6" ht="57.6" customHeight="1" thickTop="1">
      <c r="F4" s="5" t="s">
        <v>62</v>
      </c>
    </row>
    <row r="5" spans="2:6" ht="12.6" customHeight="1">
      <c r="B5" s="6" t="s">
        <v>58</v>
      </c>
      <c r="F5" s="7"/>
    </row>
    <row r="6" spans="2:6" ht="12.6" customHeight="1">
      <c r="B6" s="6" t="s">
        <v>59</v>
      </c>
      <c r="F6" s="7"/>
    </row>
    <row r="7" spans="2:6" ht="13.15" customHeight="1" thickBot="1">
      <c r="B7" s="6" t="s">
        <v>60</v>
      </c>
      <c r="F7" s="8"/>
    </row>
    <row r="8" spans="2:6" ht="100.9" customHeight="1" thickTop="1" thickBot="1">
      <c r="B8" s="6"/>
      <c r="F8" s="9" t="s">
        <v>61</v>
      </c>
    </row>
    <row r="9" spans="2:6" ht="15.75" thickTop="1"/>
    <row r="24" spans="2:2">
      <c r="B24" s="6"/>
    </row>
    <row r="25" spans="2:2">
      <c r="B25" s="6"/>
    </row>
    <row r="26" spans="2:2">
      <c r="B26" s="6"/>
    </row>
    <row r="27" spans="2:2">
      <c r="B27" s="6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57D16-BE56-485E-897D-8354B04C0ACE}">
  <sheetPr>
    <pageSetUpPr fitToPage="1"/>
  </sheetPr>
  <dimension ref="A1:ZZ36"/>
  <sheetViews>
    <sheetView showGridLines="0" tabSelected="1" zoomScaleNormal="100" workbookViewId="0">
      <pane xSplit="2" ySplit="2" topLeftCell="C16" activePane="bottomRight" state="frozen"/>
      <selection pane="topRight" activeCell="C1" sqref="C1"/>
      <selection pane="bottomLeft" activeCell="A2" sqref="A2"/>
      <selection pane="bottomRight" activeCell="G1" sqref="G1"/>
    </sheetView>
  </sheetViews>
  <sheetFormatPr baseColWidth="10" defaultColWidth="10.7109375" defaultRowHeight="15"/>
  <cols>
    <col min="1" max="1" width="9.7109375" customWidth="1"/>
    <col min="2" max="2" width="53.7109375" customWidth="1"/>
    <col min="3" max="3" width="4.7109375" customWidth="1"/>
    <col min="4" max="6" width="10.7109375" customWidth="1"/>
    <col min="7" max="7" width="21.7109375" customWidth="1"/>
    <col min="8" max="8" width="10.7109375" customWidth="1"/>
    <col min="701" max="703" width="10.7109375" customWidth="1"/>
  </cols>
  <sheetData>
    <row r="1" spans="1:702" ht="63.6" customHeight="1">
      <c r="A1" s="11"/>
      <c r="B1" s="11"/>
      <c r="C1" s="49" t="s">
        <v>64</v>
      </c>
      <c r="D1" s="49"/>
      <c r="E1" s="49"/>
      <c r="F1" s="49"/>
      <c r="G1" s="12"/>
    </row>
    <row r="2" spans="1:702" ht="30">
      <c r="A2" s="13"/>
      <c r="B2" s="14"/>
      <c r="C2" s="15" t="s">
        <v>0</v>
      </c>
      <c r="D2" s="15" t="s">
        <v>1</v>
      </c>
      <c r="E2" s="15" t="s">
        <v>2</v>
      </c>
      <c r="F2" s="15" t="s">
        <v>3</v>
      </c>
      <c r="G2" s="15" t="s">
        <v>4</v>
      </c>
    </row>
    <row r="3" spans="1:702">
      <c r="A3" s="16"/>
      <c r="B3" s="17"/>
      <c r="C3" s="18"/>
      <c r="D3" s="18"/>
      <c r="E3" s="18"/>
      <c r="F3" s="18"/>
      <c r="G3" s="19"/>
    </row>
    <row r="4" spans="1:702" ht="18">
      <c r="A4" s="20" t="s">
        <v>5</v>
      </c>
      <c r="B4" s="21" t="s">
        <v>6</v>
      </c>
      <c r="C4" s="22"/>
      <c r="D4" s="22"/>
      <c r="E4" s="22"/>
      <c r="F4" s="23"/>
      <c r="G4" s="24"/>
      <c r="ZY4" t="s">
        <v>7</v>
      </c>
      <c r="ZZ4" s="1"/>
    </row>
    <row r="5" spans="1:702">
      <c r="A5" s="25" t="s">
        <v>8</v>
      </c>
      <c r="B5" s="26" t="s">
        <v>9</v>
      </c>
      <c r="C5" s="27" t="s">
        <v>10</v>
      </c>
      <c r="D5" s="28">
        <v>1</v>
      </c>
      <c r="E5" s="27"/>
      <c r="F5" s="29"/>
      <c r="G5" s="30">
        <f>ROUND(D5*F5,2)</f>
        <v>0</v>
      </c>
      <c r="ZY5" t="s">
        <v>11</v>
      </c>
      <c r="ZZ5" s="1" t="s">
        <v>12</v>
      </c>
    </row>
    <row r="6" spans="1:702">
      <c r="A6" s="31"/>
      <c r="B6" s="32" t="s">
        <v>13</v>
      </c>
      <c r="C6" s="22"/>
      <c r="D6" s="22"/>
      <c r="E6" s="22"/>
      <c r="F6" s="23"/>
      <c r="G6" s="24"/>
    </row>
    <row r="7" spans="1:702">
      <c r="A7" s="31"/>
      <c r="B7" s="33" t="s">
        <v>14</v>
      </c>
      <c r="C7" s="22"/>
      <c r="D7" s="22"/>
      <c r="E7" s="22"/>
      <c r="F7" s="23"/>
      <c r="G7" s="24"/>
    </row>
    <row r="8" spans="1:702">
      <c r="A8" s="31"/>
      <c r="B8" s="34"/>
      <c r="C8" s="22"/>
      <c r="D8" s="22"/>
      <c r="E8" s="22"/>
      <c r="F8" s="23"/>
      <c r="G8" s="35"/>
    </row>
    <row r="9" spans="1:702">
      <c r="A9" s="36"/>
      <c r="B9" s="37" t="s">
        <v>15</v>
      </c>
      <c r="C9" s="22"/>
      <c r="D9" s="22"/>
      <c r="E9" s="22"/>
      <c r="F9" s="23"/>
      <c r="G9" s="38">
        <f>SUBTOTAL(109,G5:G8)</f>
        <v>0</v>
      </c>
      <c r="H9" s="2"/>
      <c r="ZY9" t="s">
        <v>16</v>
      </c>
    </row>
    <row r="10" spans="1:702">
      <c r="A10" s="31"/>
      <c r="B10" s="34"/>
      <c r="C10" s="22"/>
      <c r="D10" s="22"/>
      <c r="E10" s="22"/>
      <c r="F10" s="23"/>
      <c r="G10" s="39"/>
    </row>
    <row r="11" spans="1:702" ht="18">
      <c r="A11" s="20" t="s">
        <v>17</v>
      </c>
      <c r="B11" s="21" t="s">
        <v>18</v>
      </c>
      <c r="C11" s="22"/>
      <c r="D11" s="22"/>
      <c r="E11" s="22"/>
      <c r="F11" s="23"/>
      <c r="G11" s="24"/>
      <c r="ZY11" t="s">
        <v>19</v>
      </c>
      <c r="ZZ11" s="1"/>
    </row>
    <row r="12" spans="1:702">
      <c r="A12" s="25" t="s">
        <v>20</v>
      </c>
      <c r="B12" s="26" t="s">
        <v>21</v>
      </c>
      <c r="C12" s="27" t="s">
        <v>22</v>
      </c>
      <c r="D12" s="28">
        <v>1</v>
      </c>
      <c r="E12" s="27"/>
      <c r="F12" s="29"/>
      <c r="G12" s="30">
        <f>ROUND(D12*F12,2)</f>
        <v>0</v>
      </c>
      <c r="ZY12" t="s">
        <v>23</v>
      </c>
      <c r="ZZ12" s="1" t="s">
        <v>24</v>
      </c>
    </row>
    <row r="13" spans="1:702">
      <c r="A13" s="31"/>
      <c r="B13" s="32" t="s">
        <v>25</v>
      </c>
      <c r="C13" s="22"/>
      <c r="D13" s="22"/>
      <c r="E13" s="22"/>
      <c r="F13" s="23"/>
      <c r="G13" s="24"/>
    </row>
    <row r="14" spans="1:702">
      <c r="A14" s="25" t="s">
        <v>26</v>
      </c>
      <c r="B14" s="26" t="s">
        <v>27</v>
      </c>
      <c r="C14" s="27" t="s">
        <v>28</v>
      </c>
      <c r="D14" s="28">
        <v>1</v>
      </c>
      <c r="E14" s="27"/>
      <c r="F14" s="29"/>
      <c r="G14" s="30">
        <f>ROUND(D14*F14,2)</f>
        <v>0</v>
      </c>
      <c r="ZY14" t="s">
        <v>29</v>
      </c>
      <c r="ZZ14" s="1" t="s">
        <v>30</v>
      </c>
    </row>
    <row r="15" spans="1:702">
      <c r="A15" s="31"/>
      <c r="B15" s="32" t="s">
        <v>31</v>
      </c>
      <c r="C15" s="22"/>
      <c r="D15" s="22"/>
      <c r="E15" s="22"/>
      <c r="F15" s="23"/>
      <c r="G15" s="24"/>
    </row>
    <row r="16" spans="1:702">
      <c r="A16" s="31"/>
      <c r="B16" s="33" t="s">
        <v>32</v>
      </c>
      <c r="C16" s="22"/>
      <c r="D16" s="22"/>
      <c r="E16" s="22"/>
      <c r="F16" s="23"/>
      <c r="G16" s="24"/>
    </row>
    <row r="17" spans="1:702">
      <c r="A17" s="31"/>
      <c r="B17" s="34"/>
      <c r="C17" s="22"/>
      <c r="D17" s="22"/>
      <c r="E17" s="22"/>
      <c r="F17" s="23"/>
      <c r="G17" s="35"/>
    </row>
    <row r="18" spans="1:702">
      <c r="A18" s="36"/>
      <c r="B18" s="37" t="s">
        <v>33</v>
      </c>
      <c r="C18" s="22"/>
      <c r="D18" s="22"/>
      <c r="E18" s="22"/>
      <c r="F18" s="23"/>
      <c r="G18" s="38">
        <f>SUBTOTAL(109,G12:G17)</f>
        <v>0</v>
      </c>
      <c r="H18" s="2"/>
      <c r="ZY18" t="s">
        <v>34</v>
      </c>
    </row>
    <row r="19" spans="1:702">
      <c r="A19" s="31"/>
      <c r="B19" s="34"/>
      <c r="C19" s="22"/>
      <c r="D19" s="22"/>
      <c r="E19" s="22"/>
      <c r="F19" s="23"/>
      <c r="G19" s="39"/>
    </row>
    <row r="20" spans="1:702" ht="18">
      <c r="A20" s="20" t="s">
        <v>35</v>
      </c>
      <c r="B20" s="21" t="s">
        <v>36</v>
      </c>
      <c r="C20" s="22"/>
      <c r="D20" s="22"/>
      <c r="E20" s="22"/>
      <c r="F20" s="23"/>
      <c r="G20" s="24"/>
      <c r="ZY20" t="s">
        <v>37</v>
      </c>
      <c r="ZZ20" s="1"/>
    </row>
    <row r="21" spans="1:702">
      <c r="A21" s="25" t="s">
        <v>38</v>
      </c>
      <c r="B21" s="26" t="s">
        <v>39</v>
      </c>
      <c r="C21" s="27" t="s">
        <v>40</v>
      </c>
      <c r="D21" s="28">
        <v>1</v>
      </c>
      <c r="E21" s="27"/>
      <c r="F21" s="29"/>
      <c r="G21" s="30">
        <f>ROUND(D21*F21,2)</f>
        <v>0</v>
      </c>
      <c r="ZY21" t="s">
        <v>41</v>
      </c>
      <c r="ZZ21" s="1" t="s">
        <v>42</v>
      </c>
    </row>
    <row r="22" spans="1:702">
      <c r="A22" s="31"/>
      <c r="B22" s="32" t="s">
        <v>43</v>
      </c>
      <c r="C22" s="22"/>
      <c r="D22" s="22"/>
      <c r="E22" s="22"/>
      <c r="F22" s="23"/>
      <c r="G22" s="24"/>
    </row>
    <row r="23" spans="1:702">
      <c r="A23" s="31"/>
      <c r="B23" s="33" t="s">
        <v>44</v>
      </c>
      <c r="C23" s="22"/>
      <c r="D23" s="22"/>
      <c r="E23" s="22"/>
      <c r="F23" s="23"/>
      <c r="G23" s="24"/>
    </row>
    <row r="24" spans="1:702" ht="24">
      <c r="A24" s="25" t="s">
        <v>45</v>
      </c>
      <c r="B24" s="26" t="s">
        <v>46</v>
      </c>
      <c r="C24" s="27" t="s">
        <v>47</v>
      </c>
      <c r="D24" s="40">
        <v>298.75</v>
      </c>
      <c r="E24" s="27"/>
      <c r="F24" s="29"/>
      <c r="G24" s="30">
        <f>ROUND(D24*F24,2)</f>
        <v>0</v>
      </c>
      <c r="ZY24" t="s">
        <v>48</v>
      </c>
      <c r="ZZ24" s="1" t="s">
        <v>49</v>
      </c>
    </row>
    <row r="25" spans="1:702">
      <c r="A25" s="31"/>
      <c r="B25" s="32" t="s">
        <v>50</v>
      </c>
      <c r="C25" s="22"/>
      <c r="D25" s="22"/>
      <c r="E25" s="22"/>
      <c r="F25" s="23"/>
      <c r="G25" s="24"/>
    </row>
    <row r="26" spans="1:702">
      <c r="A26" s="31"/>
      <c r="B26" s="33" t="s">
        <v>51</v>
      </c>
      <c r="C26" s="22"/>
      <c r="D26" s="22"/>
      <c r="E26" s="22"/>
      <c r="F26" s="23"/>
      <c r="G26" s="24"/>
    </row>
    <row r="27" spans="1:702">
      <c r="A27" s="31"/>
      <c r="B27" s="34"/>
      <c r="C27" s="22"/>
      <c r="D27" s="22"/>
      <c r="E27" s="22"/>
      <c r="F27" s="23"/>
      <c r="G27" s="35"/>
    </row>
    <row r="28" spans="1:702">
      <c r="A28" s="36"/>
      <c r="B28" s="37" t="s">
        <v>52</v>
      </c>
      <c r="C28" s="22"/>
      <c r="D28" s="22"/>
      <c r="E28" s="22"/>
      <c r="F28" s="23"/>
      <c r="G28" s="38">
        <f>SUBTOTAL(109,G21:G27)</f>
        <v>0</v>
      </c>
      <c r="H28" s="2"/>
      <c r="ZY28" t="s">
        <v>53</v>
      </c>
    </row>
    <row r="29" spans="1:702">
      <c r="A29" s="31"/>
      <c r="B29" s="34"/>
      <c r="C29" s="22"/>
      <c r="D29" s="22"/>
      <c r="E29" s="22"/>
      <c r="F29" s="23"/>
      <c r="G29" s="39"/>
    </row>
    <row r="30" spans="1:702">
      <c r="A30" s="41"/>
      <c r="B30" s="42"/>
      <c r="C30" s="43"/>
      <c r="D30" s="43"/>
      <c r="E30" s="43"/>
      <c r="F30" s="43"/>
      <c r="G30" s="35"/>
    </row>
    <row r="31" spans="1:702">
      <c r="A31" s="44"/>
      <c r="B31" s="44"/>
      <c r="C31" s="44"/>
      <c r="D31" s="44"/>
      <c r="E31" s="44"/>
      <c r="F31" s="44"/>
      <c r="G31" s="45"/>
    </row>
    <row r="32" spans="1:702">
      <c r="A32" s="11"/>
      <c r="B32" s="46" t="s">
        <v>65</v>
      </c>
      <c r="C32" s="11"/>
      <c r="D32" s="11"/>
      <c r="E32" s="11"/>
      <c r="F32" s="11"/>
      <c r="G32" s="47">
        <f>SUBTOTAL(109,G4:G30)</f>
        <v>0</v>
      </c>
      <c r="ZY32" t="s">
        <v>54</v>
      </c>
    </row>
    <row r="33" spans="1:701">
      <c r="A33" s="48">
        <v>20</v>
      </c>
      <c r="B33" s="46" t="str">
        <f>CONCATENATE("Montant TVA (",A33,"%)")</f>
        <v>Montant TVA (20%)</v>
      </c>
      <c r="C33" s="11"/>
      <c r="D33" s="11"/>
      <c r="E33" s="11"/>
      <c r="F33" s="11"/>
      <c r="G33" s="47">
        <f>(G32*A33)/100</f>
        <v>0</v>
      </c>
      <c r="ZY33" t="s">
        <v>55</v>
      </c>
    </row>
    <row r="34" spans="1:701">
      <c r="A34" s="11"/>
      <c r="B34" s="46" t="s">
        <v>56</v>
      </c>
      <c r="C34" s="11"/>
      <c r="D34" s="11"/>
      <c r="E34" s="11"/>
      <c r="F34" s="11"/>
      <c r="G34" s="47">
        <f>G32+G33</f>
        <v>0</v>
      </c>
      <c r="ZY34" t="s">
        <v>57</v>
      </c>
    </row>
    <row r="35" spans="1:701">
      <c r="G35" s="10"/>
    </row>
    <row r="36" spans="1:701">
      <c r="G36" s="3"/>
    </row>
  </sheetData>
  <mergeCells count="1">
    <mergeCell ref="C1:F1"/>
  </mergeCells>
  <printOptions horizontalCentered="1"/>
  <pageMargins left="7.874015748031496E-2" right="7.874015748031496E-2" top="7.874015748031496E-2" bottom="7.874015748031496E-2" header="0.74803149606299213" footer="0.74803149606299213"/>
  <pageSetup paperSize="9" scale="84" fitToHeight="0" orientation="portrait" r:id="rId1"/>
  <headerFooter>
    <oddFooter>&amp;L&amp;F&amp;R&amp;P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706F6C3900A8469355C97EB8C01D87" ma:contentTypeVersion="19" ma:contentTypeDescription="Crée un document." ma:contentTypeScope="" ma:versionID="1bfeafa8c9f32e67d901b21e5f4679ff">
  <xsd:schema xmlns:xsd="http://www.w3.org/2001/XMLSchema" xmlns:xs="http://www.w3.org/2001/XMLSchema" xmlns:p="http://schemas.microsoft.com/office/2006/metadata/properties" xmlns:ns1="http://schemas.microsoft.com/sharepoint/v3" xmlns:ns2="ac5492ce-00b2-4ee5-9a3d-f437ff187d73" xmlns:ns3="3efbfbcc-03c4-477b-9b64-b76187573884" targetNamespace="http://schemas.microsoft.com/office/2006/metadata/properties" ma:root="true" ma:fieldsID="7b39d689aed9952491a24a81a0223963" ns1:_="" ns2:_="" ns3:_="">
    <xsd:import namespace="http://schemas.microsoft.com/sharepoint/v3"/>
    <xsd:import namespace="ac5492ce-00b2-4ee5-9a3d-f437ff187d73"/>
    <xsd:import namespace="3efbfbcc-03c4-477b-9b64-b76187573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492ce-00b2-4ee5-9a3d-f437ff187d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23d6498-7e9b-4443-a4f2-e2131faa99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" ma:index="25" nillable="true" ma:displayName="Date" ma:format="DateOnly" ma:internalName="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bfbcc-03c4-477b-9b64-b76187573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87c86a-440d-46fb-84c4-5a86d207f210}" ma:internalName="TaxCatchAll" ma:showField="CatchAllData" ma:web="3efbfbcc-03c4-477b-9b64-b761875738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492ce-00b2-4ee5-9a3d-f437ff187d73">
      <Terms xmlns="http://schemas.microsoft.com/office/infopath/2007/PartnerControls"/>
    </lcf76f155ced4ddcb4097134ff3c332f>
    <_ip_UnifiedCompliancePolicyUIAction xmlns="http://schemas.microsoft.com/sharepoint/v3" xsi:nil="true"/>
    <TaxCatchAll xmlns="3efbfbcc-03c4-477b-9b64-b76187573884" xsi:nil="true"/>
    <_ip_UnifiedCompliancePolicyProperties xmlns="http://schemas.microsoft.com/sharepoint/v3" xsi:nil="true"/>
    <Date xmlns="ac5492ce-00b2-4ee5-9a3d-f437ff187d7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D451F6-FDC3-45B1-BDD8-27FAFFDD1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c5492ce-00b2-4ee5-9a3d-f437ff187d73"/>
    <ds:schemaRef ds:uri="3efbfbcc-03c4-477b-9b64-b76187573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8DE4BE-4154-4C93-8880-EE9C600D9F56}">
  <ds:schemaRefs>
    <ds:schemaRef ds:uri="http://schemas.microsoft.com/office/2006/metadata/properties"/>
    <ds:schemaRef ds:uri="http://schemas.microsoft.com/office/infopath/2007/PartnerControls"/>
    <ds:schemaRef ds:uri="ac5492ce-00b2-4ee5-9a3d-f437ff187d73"/>
    <ds:schemaRef ds:uri="http://schemas.microsoft.com/sharepoint/v3"/>
    <ds:schemaRef ds:uri="3efbfbcc-03c4-477b-9b64-b76187573884"/>
  </ds:schemaRefs>
</ds:datastoreItem>
</file>

<file path=customXml/itemProps3.xml><?xml version="1.0" encoding="utf-8"?>
<ds:datastoreItem xmlns:ds="http://schemas.openxmlformats.org/officeDocument/2006/customXml" ds:itemID="{3C9FAF52-D496-470B-B444-ECA713465E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N°000 DEMOLITION</vt:lpstr>
      <vt:lpstr>'Lot N°000 DEMOLITION'!Impression_des_titres</vt:lpstr>
      <vt:lpstr>'Lot N°000 DEMOLITION'!Zone_d_impression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therese.galdeano</dc:creator>
  <cp:lastModifiedBy>Ropert mussato Fanny</cp:lastModifiedBy>
  <cp:lastPrinted>2025-10-06T11:46:57Z</cp:lastPrinted>
  <dcterms:created xsi:type="dcterms:W3CDTF">2025-10-02T09:37:52Z</dcterms:created>
  <dcterms:modified xsi:type="dcterms:W3CDTF">2025-11-19T12:52:32Z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0x0101008C706F6C3900A8469355C97EB8C01D87</vt:lpwstr>
  </property>
</Properties>
</file>